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600" firstSheet="1" activeTab="1"/>
  </bookViews>
  <sheets>
    <sheet name="січень" sheetId="1" r:id="rId1"/>
    <sheet name="жовтень 2023 " sheetId="2" r:id="rId2"/>
  </sheets>
  <definedNames/>
  <calcPr fullCalcOnLoad="1"/>
</workbook>
</file>

<file path=xl/sharedStrings.xml><?xml version="1.0" encoding="utf-8"?>
<sst xmlns="http://schemas.openxmlformats.org/spreadsheetml/2006/main" count="67" uniqueCount="37">
  <si>
    <t/>
  </si>
  <si>
    <t>№ з/п</t>
  </si>
  <si>
    <t>Таб. №</t>
  </si>
  <si>
    <t>П.І.Б.</t>
  </si>
  <si>
    <t>Посада</t>
  </si>
  <si>
    <t xml:space="preserve"> Разом нараховано</t>
  </si>
  <si>
    <t>Заступник голови обласної державної адміністрації</t>
  </si>
  <si>
    <t>414</t>
  </si>
  <si>
    <t xml:space="preserve"> Шерстюк Ж. В.</t>
  </si>
  <si>
    <t xml:space="preserve">ВИТЯГ З РОЗРАХУНКОВО-ПЛАТІЖНОЇ ВІДОМОСТІ </t>
  </si>
  <si>
    <t>Департамент ЕТЗ та ЖКГ Чернігівської ОДА</t>
  </si>
  <si>
    <t>Кривенко В.Г.</t>
  </si>
  <si>
    <t>Директор Департаменту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</si>
  <si>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</si>
  <si>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</si>
  <si>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</si>
  <si>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</si>
  <si>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</si>
  <si>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</si>
  <si>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</si>
  <si>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 xml:space="preserve">відпускні </t>
  </si>
  <si>
    <t>відпускні</t>
  </si>
  <si>
    <t>лікарняні</t>
  </si>
  <si>
    <t>мат.допомога на виріш. соц.-побут.питань</t>
  </si>
  <si>
    <t xml:space="preserve">профвнескі </t>
  </si>
  <si>
    <t>військовий збір</t>
  </si>
  <si>
    <t>аванс</t>
  </si>
  <si>
    <t>ПДФО</t>
  </si>
  <si>
    <t>відпрац.днів</t>
  </si>
  <si>
    <t>виплачено з/пл</t>
  </si>
  <si>
    <t>Всього видано, утримано</t>
  </si>
  <si>
    <t>Заступник директора Департаменту-начальник управління</t>
  </si>
  <si>
    <t xml:space="preserve"> РАЗОМ:</t>
  </si>
  <si>
    <t>Трохименко С.М.</t>
  </si>
  <si>
    <t>грудень 2022 року</t>
  </si>
  <si>
    <t>Гайовий С.О.</t>
  </si>
  <si>
    <t xml:space="preserve"> грудень   2023 року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</si>
</sst>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1" sqref="A1:Z1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12.28125" style="0" customWidth="1"/>
    <col min="9" max="9" width="8.710937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9:18" ht="27" customHeight="1">
      <c r="I2" s="7" t="s">
        <v>9</v>
      </c>
      <c r="J2" s="7"/>
      <c r="K2" s="7"/>
      <c r="L2" s="7"/>
      <c r="M2" s="7"/>
      <c r="N2" s="7"/>
      <c r="O2" s="7"/>
      <c r="P2" s="7"/>
      <c r="Q2" s="7"/>
      <c r="R2" s="7"/>
    </row>
    <row r="3" spans="7:20" ht="24.75" customHeight="1" hidden="1"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7:20" ht="16.5" customHeight="1">
      <c r="G4" s="9" t="s">
        <v>34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3:25" ht="4.5" customHeight="1">
      <c r="C5" s="10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" ht="8.25" customHeight="1">
      <c r="A6" s="11"/>
      <c r="B6" s="11"/>
      <c r="C6" s="11"/>
    </row>
    <row r="7" spans="1:26" ht="72">
      <c r="A7" s="1" t="s">
        <v>1</v>
      </c>
      <c r="B7" s="1" t="s">
        <v>2</v>
      </c>
      <c r="C7" s="12" t="s">
        <v>3</v>
      </c>
      <c r="D7" s="13"/>
      <c r="E7" s="1" t="s">
        <v>4</v>
      </c>
      <c r="F7" s="12" t="s">
        <v>28</v>
      </c>
      <c r="G7" s="13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2" t="s">
        <v>26</v>
      </c>
      <c r="U7" s="13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4" t="s">
        <v>11</v>
      </c>
      <c r="D8" s="15"/>
      <c r="E8" s="2" t="s">
        <v>12</v>
      </c>
      <c r="F8" s="16">
        <v>19</v>
      </c>
      <c r="G8" s="17"/>
      <c r="H8" s="3">
        <v>11054.55</v>
      </c>
      <c r="I8" s="3">
        <v>518.18</v>
      </c>
      <c r="J8" s="3">
        <v>3648</v>
      </c>
      <c r="K8" s="3">
        <v>16581.82</v>
      </c>
      <c r="L8" s="3">
        <v>1105.45</v>
      </c>
      <c r="M8" s="3">
        <v>0</v>
      </c>
      <c r="N8" s="3">
        <v>468.24</v>
      </c>
      <c r="O8" s="3">
        <v>3249.72</v>
      </c>
      <c r="P8" s="3"/>
      <c r="Q8" s="3"/>
      <c r="R8" s="3"/>
      <c r="S8" s="3">
        <f>H8+I8+J8+K8+L8+M8+N8+O8+P8+Q8+R8</f>
        <v>36625.96</v>
      </c>
      <c r="T8" s="18">
        <v>14000</v>
      </c>
      <c r="U8" s="19"/>
      <c r="V8" s="3">
        <v>6592.67</v>
      </c>
      <c r="W8" s="3">
        <v>366.26</v>
      </c>
      <c r="X8" s="3">
        <v>549.39</v>
      </c>
      <c r="Y8" s="3">
        <v>15117.64</v>
      </c>
      <c r="Z8" s="3">
        <f>T8+V8+W8+X8+Y8</f>
        <v>36625.95999999999</v>
      </c>
    </row>
    <row r="9" spans="1:26" ht="58.5" customHeight="1">
      <c r="A9" s="2">
        <v>2</v>
      </c>
      <c r="B9" s="2">
        <v>3</v>
      </c>
      <c r="C9" s="14" t="s">
        <v>33</v>
      </c>
      <c r="D9" s="15"/>
      <c r="E9" s="2" t="s">
        <v>31</v>
      </c>
      <c r="F9" s="16">
        <v>22</v>
      </c>
      <c r="G9" s="17"/>
      <c r="H9" s="3">
        <v>11300</v>
      </c>
      <c r="I9" s="3">
        <v>340.91</v>
      </c>
      <c r="J9" s="3">
        <v>678</v>
      </c>
      <c r="K9" s="3">
        <v>11300</v>
      </c>
      <c r="L9" s="3"/>
      <c r="M9" s="3">
        <v>3390</v>
      </c>
      <c r="N9" s="3">
        <v>542.17</v>
      </c>
      <c r="O9" s="3"/>
      <c r="P9" s="3"/>
      <c r="Q9" s="3"/>
      <c r="R9" s="3"/>
      <c r="S9" s="3">
        <f>H9+I9+J9+K9+L9+M9+N9+O9+P9+Q9+R9</f>
        <v>27551.079999999998</v>
      </c>
      <c r="T9" s="18">
        <v>9600</v>
      </c>
      <c r="U9" s="19"/>
      <c r="V9" s="3">
        <v>4959.19</v>
      </c>
      <c r="W9" s="3">
        <v>275.51</v>
      </c>
      <c r="X9" s="3">
        <v>413.27</v>
      </c>
      <c r="Y9" s="3">
        <v>12303.11</v>
      </c>
      <c r="Z9" s="3">
        <f>T9+V9+W9+X9+Y9</f>
        <v>27551.08</v>
      </c>
    </row>
    <row r="10" spans="1:26" ht="48" customHeight="1" hidden="1">
      <c r="A10" s="2">
        <v>4</v>
      </c>
      <c r="B10" s="2" t="s">
        <v>7</v>
      </c>
      <c r="C10" s="14" t="s">
        <v>8</v>
      </c>
      <c r="D10" s="15"/>
      <c r="E10" s="2" t="s">
        <v>6</v>
      </c>
      <c r="F10" s="16"/>
      <c r="G10" s="17"/>
      <c r="H10" s="3">
        <f>SUM(H8:H9)</f>
        <v>22354.55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8"/>
      <c r="U10" s="19"/>
      <c r="V10" s="3"/>
      <c r="W10" s="3"/>
      <c r="X10" s="3"/>
      <c r="Y10" s="3"/>
      <c r="Z10" s="3">
        <f>T10+V10+W10+X10+Y10</f>
        <v>0</v>
      </c>
    </row>
    <row r="11" spans="1:26" ht="10.5" customHeight="1">
      <c r="A11" s="20" t="s">
        <v>32</v>
      </c>
      <c r="B11" s="21"/>
      <c r="C11" s="21"/>
      <c r="D11" s="21"/>
      <c r="E11" s="22"/>
      <c r="F11" s="23"/>
      <c r="G11" s="24"/>
      <c r="H11" s="4">
        <f aca="true" t="shared" si="0" ref="H11:O11">H8+H9</f>
        <v>22354.55</v>
      </c>
      <c r="I11" s="4">
        <f t="shared" si="0"/>
        <v>859.0899999999999</v>
      </c>
      <c r="J11" s="4">
        <f t="shared" si="0"/>
        <v>4326</v>
      </c>
      <c r="K11" s="4">
        <f t="shared" si="0"/>
        <v>27881.82</v>
      </c>
      <c r="L11" s="4">
        <f t="shared" si="0"/>
        <v>1105.45</v>
      </c>
      <c r="M11" s="4">
        <f t="shared" si="0"/>
        <v>3390</v>
      </c>
      <c r="N11" s="4">
        <f t="shared" si="0"/>
        <v>1010.41</v>
      </c>
      <c r="O11" s="4">
        <f t="shared" si="0"/>
        <v>3249.72</v>
      </c>
      <c r="P11" s="4" t="e">
        <f>P8+P9+#REF!</f>
        <v>#REF!</v>
      </c>
      <c r="Q11" s="4" t="e">
        <f>Q8+Q9+#REF!</f>
        <v>#REF!</v>
      </c>
      <c r="R11" s="4" t="e">
        <f>R8+R9+#REF!</f>
        <v>#REF!</v>
      </c>
      <c r="S11" s="4">
        <f>S8+S9</f>
        <v>64177.03999999999</v>
      </c>
      <c r="T11" s="25">
        <f>T8+T9</f>
        <v>23600</v>
      </c>
      <c r="U11" s="26"/>
      <c r="V11" s="4">
        <f>V8+V9</f>
        <v>11551.86</v>
      </c>
      <c r="W11" s="4">
        <f>W8+W9</f>
        <v>641.77</v>
      </c>
      <c r="X11" s="4">
        <f>X8+X9</f>
        <v>962.66</v>
      </c>
      <c r="Y11" s="4">
        <f>Y8+Y9</f>
        <v>27420.75</v>
      </c>
      <c r="Z11" s="3">
        <f>T11+V11+W11+X11+Y11</f>
        <v>64177.04</v>
      </c>
    </row>
    <row r="12" ht="9.75" customHeight="1">
      <c r="H12" s="5"/>
    </row>
  </sheetData>
  <sheetProtection/>
  <mergeCells count="21">
    <mergeCell ref="A11:E11"/>
    <mergeCell ref="F11:G11"/>
    <mergeCell ref="T11:U11"/>
    <mergeCell ref="C9:D9"/>
    <mergeCell ref="F9:G9"/>
    <mergeCell ref="T9:U9"/>
    <mergeCell ref="C10:D10"/>
    <mergeCell ref="F10:G10"/>
    <mergeCell ref="T10:U10"/>
    <mergeCell ref="C7:D7"/>
    <mergeCell ref="F7:G7"/>
    <mergeCell ref="T7:U7"/>
    <mergeCell ref="C8:D8"/>
    <mergeCell ref="F8:G8"/>
    <mergeCell ref="T8:U8"/>
    <mergeCell ref="A1:K1"/>
    <mergeCell ref="I2:R2"/>
    <mergeCell ref="G3:T3"/>
    <mergeCell ref="G4:T4"/>
    <mergeCell ref="C5:Y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G1">
      <selection activeCell="Z9" sqref="Z9"/>
    </sheetView>
  </sheetViews>
  <sheetFormatPr defaultColWidth="9.140625" defaultRowHeight="15"/>
  <sheetData>
    <row r="1" spans="1:11" ht="15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9:18" ht="15">
      <c r="I2" s="7" t="s">
        <v>9</v>
      </c>
      <c r="J2" s="7"/>
      <c r="K2" s="7"/>
      <c r="L2" s="7"/>
      <c r="M2" s="7"/>
      <c r="N2" s="7"/>
      <c r="O2" s="7"/>
      <c r="P2" s="7"/>
      <c r="Q2" s="7"/>
      <c r="R2" s="7"/>
    </row>
    <row r="3" spans="7:20" ht="15"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7:20" ht="15">
      <c r="G4" s="9" t="s">
        <v>36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3:25" ht="15">
      <c r="C5" s="10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" ht="15">
      <c r="A6" s="11"/>
      <c r="B6" s="11"/>
      <c r="C6" s="11"/>
    </row>
    <row r="7" spans="1:26" ht="72">
      <c r="A7" s="1" t="s">
        <v>1</v>
      </c>
      <c r="B7" s="1" t="s">
        <v>2</v>
      </c>
      <c r="C7" s="12" t="s">
        <v>3</v>
      </c>
      <c r="D7" s="13"/>
      <c r="E7" s="1" t="s">
        <v>4</v>
      </c>
      <c r="F7" s="12" t="s">
        <v>28</v>
      </c>
      <c r="G7" s="13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2" t="s">
        <v>26</v>
      </c>
      <c r="U7" s="13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33.75">
      <c r="A8" s="2">
        <v>1</v>
      </c>
      <c r="B8" s="2">
        <v>1</v>
      </c>
      <c r="C8" s="14" t="s">
        <v>11</v>
      </c>
      <c r="D8" s="15"/>
      <c r="E8" s="2" t="s">
        <v>12</v>
      </c>
      <c r="F8" s="16">
        <v>21</v>
      </c>
      <c r="G8" s="17"/>
      <c r="H8" s="3">
        <v>12800</v>
      </c>
      <c r="I8" s="3">
        <v>700</v>
      </c>
      <c r="J8" s="3">
        <v>4608</v>
      </c>
      <c r="K8" s="3">
        <v>15360</v>
      </c>
      <c r="L8" s="3">
        <v>1280</v>
      </c>
      <c r="M8" s="3">
        <v>5760</v>
      </c>
      <c r="N8" s="3">
        <v>0</v>
      </c>
      <c r="O8" s="3">
        <v>0</v>
      </c>
      <c r="P8" s="3">
        <v>0</v>
      </c>
      <c r="Q8" s="3"/>
      <c r="R8" s="3"/>
      <c r="S8" s="3">
        <f>H8+I8+J8+K8+L8+M8+N8+O8+P8+Q8+R8</f>
        <v>40508</v>
      </c>
      <c r="T8" s="18">
        <v>13150</v>
      </c>
      <c r="U8" s="19"/>
      <c r="V8" s="3">
        <v>7291.44</v>
      </c>
      <c r="W8" s="3">
        <v>405.08</v>
      </c>
      <c r="X8" s="3">
        <v>607.62</v>
      </c>
      <c r="Y8" s="3">
        <v>19053.86</v>
      </c>
      <c r="Z8" s="3">
        <f>T8+V8+W8+X8+Y8</f>
        <v>40508</v>
      </c>
    </row>
    <row r="9" spans="1:26" ht="67.5">
      <c r="A9" s="2">
        <v>2</v>
      </c>
      <c r="B9" s="2">
        <v>2</v>
      </c>
      <c r="C9" s="14" t="s">
        <v>35</v>
      </c>
      <c r="D9" s="15"/>
      <c r="E9" s="2" t="s">
        <v>31</v>
      </c>
      <c r="F9" s="16">
        <v>21</v>
      </c>
      <c r="G9" s="17"/>
      <c r="H9" s="3">
        <v>11300</v>
      </c>
      <c r="I9" s="3">
        <v>600</v>
      </c>
      <c r="J9" s="3">
        <v>2373</v>
      </c>
      <c r="K9" s="3">
        <v>16950</v>
      </c>
      <c r="L9" s="3"/>
      <c r="M9" s="3">
        <v>20340</v>
      </c>
      <c r="N9" s="3"/>
      <c r="O9" s="3"/>
      <c r="P9" s="3"/>
      <c r="Q9" s="3"/>
      <c r="R9" s="3"/>
      <c r="S9" s="3">
        <f>H9+I9+J9+K9+L9+M9+N9+O9+P9+Q9+R9</f>
        <v>51563</v>
      </c>
      <c r="T9" s="18">
        <v>13100</v>
      </c>
      <c r="U9" s="19"/>
      <c r="V9" s="3">
        <v>9281.34</v>
      </c>
      <c r="W9" s="3">
        <v>515.63</v>
      </c>
      <c r="X9" s="3">
        <v>773.45</v>
      </c>
      <c r="Y9" s="3">
        <v>27892.58</v>
      </c>
      <c r="Z9" s="3">
        <f>T9+V9+W9+X9+Y9</f>
        <v>51563</v>
      </c>
    </row>
    <row r="10" spans="1:26" ht="15">
      <c r="A10" s="20" t="s">
        <v>32</v>
      </c>
      <c r="B10" s="21"/>
      <c r="C10" s="21"/>
      <c r="D10" s="21"/>
      <c r="E10" s="22"/>
      <c r="F10" s="23"/>
      <c r="G10" s="24"/>
      <c r="H10" s="4">
        <f aca="true" t="shared" si="0" ref="H10:T10">H8+H9</f>
        <v>24100</v>
      </c>
      <c r="I10" s="4">
        <f t="shared" si="0"/>
        <v>1300</v>
      </c>
      <c r="J10" s="4">
        <f t="shared" si="0"/>
        <v>6981</v>
      </c>
      <c r="K10" s="4">
        <f t="shared" si="0"/>
        <v>32310</v>
      </c>
      <c r="L10" s="4">
        <f t="shared" si="0"/>
        <v>1280</v>
      </c>
      <c r="M10" s="4">
        <f t="shared" si="0"/>
        <v>26100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0</v>
      </c>
      <c r="S10" s="4">
        <f t="shared" si="0"/>
        <v>92071</v>
      </c>
      <c r="T10" s="25">
        <f t="shared" si="0"/>
        <v>26250</v>
      </c>
      <c r="U10" s="26"/>
      <c r="V10" s="4">
        <f>V8+V9</f>
        <v>16572.78</v>
      </c>
      <c r="W10" s="4">
        <f>W8+W9</f>
        <v>920.71</v>
      </c>
      <c r="X10" s="4">
        <f>X8+X9</f>
        <v>1381.0700000000002</v>
      </c>
      <c r="Y10" s="4">
        <f>Y8+Y9</f>
        <v>46946.44</v>
      </c>
      <c r="Z10" s="3">
        <f>T10+V10+W10+X10+Y10</f>
        <v>92071</v>
      </c>
    </row>
  </sheetData>
  <sheetProtection/>
  <mergeCells count="18">
    <mergeCell ref="A1:K1"/>
    <mergeCell ref="I2:R2"/>
    <mergeCell ref="G3:T3"/>
    <mergeCell ref="G4:T4"/>
    <mergeCell ref="C5:Y5"/>
    <mergeCell ref="A6:C6"/>
    <mergeCell ref="C7:D7"/>
    <mergeCell ref="F7:G7"/>
    <mergeCell ref="T7:U7"/>
    <mergeCell ref="C8:D8"/>
    <mergeCell ref="F8:G8"/>
    <mergeCell ref="T8:U8"/>
    <mergeCell ref="C9:D9"/>
    <mergeCell ref="F9:G9"/>
    <mergeCell ref="T9:U9"/>
    <mergeCell ref="A10:E10"/>
    <mergeCell ref="F10:G10"/>
    <mergeCell ref="T10: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2024-01-15T09:06:15Z</dcterms:modified>
  <cp:category/>
  <cp:version/>
  <cp:contentType/>
  <cp:contentStatus/>
</cp:coreProperties>
</file>